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Лист1!$A$1:$I$42</definedName>
  </definedNames>
  <calcPr calcId="145621" refMode="R1C1"/>
</workbook>
</file>

<file path=xl/calcChain.xml><?xml version="1.0" encoding="utf-8"?>
<calcChain xmlns="http://schemas.openxmlformats.org/spreadsheetml/2006/main">
  <c r="H30" i="1" l="1"/>
  <c r="I30" i="1" s="1"/>
  <c r="H10" i="1"/>
  <c r="I10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42" i="1"/>
  <c r="I42" i="1" s="1"/>
  <c r="H41" i="1"/>
  <c r="I41" i="1" s="1"/>
  <c r="H35" i="1"/>
  <c r="I35" i="1" s="1"/>
  <c r="H34" i="1"/>
  <c r="I34" i="1" s="1"/>
  <c r="H36" i="1"/>
  <c r="I36" i="1" s="1"/>
  <c r="H37" i="1"/>
  <c r="I37" i="1" s="1"/>
  <c r="H38" i="1"/>
  <c r="I38" i="1" s="1"/>
  <c r="H39" i="1"/>
  <c r="I39" i="1" s="1"/>
  <c r="H40" i="1"/>
  <c r="I40" i="1" s="1"/>
  <c r="H31" i="1"/>
  <c r="I31" i="1" s="1"/>
  <c r="H32" i="1"/>
  <c r="I32" i="1" s="1"/>
  <c r="H33" i="1"/>
  <c r="I33" i="1" s="1"/>
  <c r="H5" i="1"/>
  <c r="I5" i="1" s="1"/>
  <c r="H18" i="1"/>
  <c r="I18" i="1" s="1"/>
  <c r="H6" i="1"/>
  <c r="I6" i="1" s="1"/>
  <c r="H7" i="1"/>
  <c r="I7" i="1" s="1"/>
  <c r="H8" i="1"/>
  <c r="I8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</calcChain>
</file>

<file path=xl/sharedStrings.xml><?xml version="1.0" encoding="utf-8"?>
<sst xmlns="http://schemas.openxmlformats.org/spreadsheetml/2006/main" count="88" uniqueCount="81">
  <si>
    <t>ПОТРЕБИТЕЛИ</t>
  </si>
  <si>
    <t>№ п/п</t>
  </si>
  <si>
    <t>МОЩНОСТЬ ТП (КТП), кВА</t>
  </si>
  <si>
    <t>кВА</t>
  </si>
  <si>
    <t>ЗАГРУЖЕННОСТЬ ТП (КТП)</t>
  </si>
  <si>
    <t>%</t>
  </si>
  <si>
    <t>фаза А</t>
  </si>
  <si>
    <t>фаза В</t>
  </si>
  <si>
    <t>фаза С</t>
  </si>
  <si>
    <t>КТП УС 205/400</t>
  </si>
  <si>
    <t>население</t>
  </si>
  <si>
    <t>КТП УС 212/160</t>
  </si>
  <si>
    <t>КТП УС 213/250</t>
  </si>
  <si>
    <t>КТП КМШ 207/400</t>
  </si>
  <si>
    <t>КТП КМШ 208/160</t>
  </si>
  <si>
    <t>КТП КМШ 210/160</t>
  </si>
  <si>
    <t>КТП КМШ 221/250</t>
  </si>
  <si>
    <t>КТП КМШ 225/25</t>
  </si>
  <si>
    <t>КТП КМШ 501/160</t>
  </si>
  <si>
    <t>КТП КМШ 506/250</t>
  </si>
  <si>
    <t>КТП КМШ 508/160</t>
  </si>
  <si>
    <t>КТП КМШ 513/160</t>
  </si>
  <si>
    <t>КТП КМШ 514/250</t>
  </si>
  <si>
    <t>КТП КМШ 516/250</t>
  </si>
  <si>
    <t>КТП КМШ 517/160</t>
  </si>
  <si>
    <t>КТП КМШ 505/630</t>
  </si>
  <si>
    <t>КТП КМШ 523/63</t>
  </si>
  <si>
    <t>КТП КМШ 518/630</t>
  </si>
  <si>
    <t>КТП КМШ 1505/250</t>
  </si>
  <si>
    <t>КТП КМШ 1521/250</t>
  </si>
  <si>
    <t>КТП КМШ 1601/160</t>
  </si>
  <si>
    <t>КТП КМШ 1617/100</t>
  </si>
  <si>
    <t>КТП РАС 912/160</t>
  </si>
  <si>
    <t>КТП КМШ 2201/630</t>
  </si>
  <si>
    <t>КТП КМШ 2202/630</t>
  </si>
  <si>
    <t>МТФ</t>
  </si>
  <si>
    <t>население, водозабор</t>
  </si>
  <si>
    <t>СОШ</t>
  </si>
  <si>
    <t>Водозабор</t>
  </si>
  <si>
    <t>База ССК,ДЭУ, население</t>
  </si>
  <si>
    <t>население,СУД,УИН,военком.</t>
  </si>
  <si>
    <t>Детсад,Спортшкола,Магнит.</t>
  </si>
  <si>
    <t>Население,МКД</t>
  </si>
  <si>
    <t>Пож.часть, Лесхоз.</t>
  </si>
  <si>
    <t>население,МКД</t>
  </si>
  <si>
    <t>Насел,МКД,Школа интернат</t>
  </si>
  <si>
    <t>Население,МКД,Детсад.</t>
  </si>
  <si>
    <t>Население, МКД</t>
  </si>
  <si>
    <t>Учеб.комплекс,котель (резерв)</t>
  </si>
  <si>
    <t>Насель,ЦРБ,Котельн,(резерв)</t>
  </si>
  <si>
    <t>ЦРБ, Котельн,(основ. питание)</t>
  </si>
  <si>
    <t>Учеб.комплекс,котель (основн.)</t>
  </si>
  <si>
    <t>население,детсад</t>
  </si>
  <si>
    <t>насел,связь,почта,ЖКХ,банк,прокур</t>
  </si>
  <si>
    <t>СОШ,детсад,ФАП</t>
  </si>
  <si>
    <t>СОШ,детсад,минкотельн</t>
  </si>
  <si>
    <t>с/совет,дом культуры,миникот,ЦСО</t>
  </si>
  <si>
    <t>МКД,миникот,магазины,гостиница</t>
  </si>
  <si>
    <t>население,база МТС</t>
  </si>
  <si>
    <t>Детсад,магазин,ЦСО, пятерочка</t>
  </si>
  <si>
    <t>КТП КМШ 704/250</t>
  </si>
  <si>
    <t>КТП КМШ 708/160</t>
  </si>
  <si>
    <t>КТП КМШ 504/400</t>
  </si>
  <si>
    <t>КТП УС 211/250</t>
  </si>
  <si>
    <t>КТП КМШ 510/160</t>
  </si>
  <si>
    <t>КТП КМШ 912/25</t>
  </si>
  <si>
    <t>Водозабор (ЖКХ)</t>
  </si>
  <si>
    <t>КТП КМШ 913/63</t>
  </si>
  <si>
    <t>Площадь масс.мероприятий (АСП)</t>
  </si>
  <si>
    <t>КТП КМШ 507/160</t>
  </si>
  <si>
    <t>КТП КМШ 503/250</t>
  </si>
  <si>
    <t xml:space="preserve">ДИСПЕТЧЕРСКОЕ НАИМЕНОВАНИЕ ТП </t>
  </si>
  <si>
    <t>КТП КМШ 502/400</t>
  </si>
  <si>
    <t>КТП КМШ 512/100</t>
  </si>
  <si>
    <t>КТП КМШ 519/160</t>
  </si>
  <si>
    <t>А ток</t>
  </si>
  <si>
    <t>КТП КМШ 212/160</t>
  </si>
  <si>
    <t>Камышлинский участок Северных ЭС 2020</t>
  </si>
  <si>
    <t>МТМ   отключен</t>
  </si>
  <si>
    <t>Соц.баня.      Отключен</t>
  </si>
  <si>
    <t>Полиция МВД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</si>
</sst>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5"/>
      <color theme="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18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4" borderId="0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4" borderId="0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3" fillId="0" borderId="0" xfId="0" applyFont="1" applyFill="1" applyBorder="1" applyAlignment="1">
      <alignment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view="pageBreakPreview" zoomScale="60" zoomScaleNormal="100" workbookViewId="0">
      <selection activeCell="D9" sqref="D9"/>
    </sheetView>
  </sheetViews>
  <sheetFormatPr defaultRowHeight="15" x14ac:dyDescent="0.25"/>
  <cols>
    <col min="1" max="1" width="5.85546875" style="4" customWidth="1"/>
    <col min="2" max="2" width="22.7109375" style="4" customWidth="1"/>
    <col min="3" max="3" width="24" style="4" customWidth="1"/>
    <col min="4" max="4" width="35.85546875" style="4" customWidth="1"/>
    <col min="5" max="6" width="6.42578125" style="4" customWidth="1"/>
    <col min="7" max="7" width="6.85546875" style="4" customWidth="1"/>
    <col min="8" max="9" width="9.140625" style="4"/>
    <col min="10" max="10" width="44" style="4" customWidth="1"/>
    <col min="11" max="12" width="9.140625" style="4"/>
    <col min="13" max="14" width="14.7109375" style="4" customWidth="1"/>
    <col min="15" max="16384" width="9.140625" style="4"/>
  </cols>
  <sheetData>
    <row r="1" spans="1:15" ht="27" customHeight="1" x14ac:dyDescent="0.25">
      <c r="A1" s="1" t="s">
        <v>77</v>
      </c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3"/>
    </row>
    <row r="2" spans="1:15" x14ac:dyDescent="0.25">
      <c r="A2" s="5" t="s">
        <v>1</v>
      </c>
      <c r="B2" s="5" t="s">
        <v>71</v>
      </c>
      <c r="C2" s="5" t="s">
        <v>2</v>
      </c>
      <c r="D2" s="5" t="s">
        <v>0</v>
      </c>
      <c r="E2" s="6" t="s">
        <v>4</v>
      </c>
      <c r="F2" s="6"/>
      <c r="G2" s="6"/>
      <c r="H2" s="6"/>
      <c r="I2" s="6"/>
      <c r="J2" s="7"/>
      <c r="K2" s="7"/>
      <c r="L2" s="7"/>
      <c r="M2" s="8"/>
      <c r="N2" s="8"/>
      <c r="O2" s="3"/>
    </row>
    <row r="3" spans="1:15" x14ac:dyDescent="0.25">
      <c r="A3" s="5"/>
      <c r="B3" s="5"/>
      <c r="C3" s="5"/>
      <c r="D3" s="5"/>
      <c r="E3" s="6" t="s">
        <v>75</v>
      </c>
      <c r="F3" s="6"/>
      <c r="G3" s="6"/>
      <c r="H3" s="5" t="s">
        <v>3</v>
      </c>
      <c r="I3" s="5" t="s">
        <v>5</v>
      </c>
      <c r="J3" s="7"/>
      <c r="K3" s="7"/>
      <c r="L3" s="7"/>
      <c r="M3" s="8"/>
      <c r="N3" s="8"/>
      <c r="O3" s="3"/>
    </row>
    <row r="4" spans="1:15" ht="30" x14ac:dyDescent="0.25">
      <c r="A4" s="5"/>
      <c r="B4" s="5"/>
      <c r="C4" s="5"/>
      <c r="D4" s="5"/>
      <c r="E4" s="9" t="s">
        <v>6</v>
      </c>
      <c r="F4" s="9" t="s">
        <v>7</v>
      </c>
      <c r="G4" s="9" t="s">
        <v>8</v>
      </c>
      <c r="H4" s="5"/>
      <c r="I4" s="5"/>
      <c r="J4" s="8"/>
      <c r="K4" s="8"/>
      <c r="L4" s="8"/>
      <c r="M4" s="8"/>
      <c r="N4" s="8"/>
      <c r="O4" s="3"/>
    </row>
    <row r="5" spans="1:15" ht="18" customHeight="1" x14ac:dyDescent="0.25">
      <c r="A5" s="10">
        <v>1</v>
      </c>
      <c r="B5" s="11" t="s">
        <v>9</v>
      </c>
      <c r="C5" s="11">
        <v>400</v>
      </c>
      <c r="D5" s="11" t="s">
        <v>52</v>
      </c>
      <c r="E5" s="10">
        <v>147</v>
      </c>
      <c r="F5" s="10">
        <v>149</v>
      </c>
      <c r="G5" s="10">
        <v>138</v>
      </c>
      <c r="H5" s="12">
        <f>(E5+F5+G5)/3*0.38*1.73</f>
        <v>95.103866666666661</v>
      </c>
      <c r="I5" s="12">
        <f>(H5/C5)*100</f>
        <v>23.775966666666665</v>
      </c>
      <c r="J5" s="3"/>
      <c r="K5" s="3"/>
      <c r="L5" s="3"/>
      <c r="M5" s="13"/>
      <c r="N5" s="13"/>
      <c r="O5" s="3"/>
    </row>
    <row r="6" spans="1:15" ht="16.5" customHeight="1" x14ac:dyDescent="0.25">
      <c r="A6" s="10">
        <v>2</v>
      </c>
      <c r="B6" s="11" t="s">
        <v>63</v>
      </c>
      <c r="C6" s="11">
        <v>250</v>
      </c>
      <c r="D6" s="11" t="s">
        <v>36</v>
      </c>
      <c r="E6" s="10">
        <v>82</v>
      </c>
      <c r="F6" s="10">
        <v>82</v>
      </c>
      <c r="G6" s="10">
        <v>78</v>
      </c>
      <c r="H6" s="12">
        <f t="shared" ref="H6:H19" si="0">(E6+F6+G6)/3*0.38*1.73</f>
        <v>53.03026666666667</v>
      </c>
      <c r="I6" s="12">
        <f t="shared" ref="I6:I19" si="1">(H6/C6)*100</f>
        <v>21.212106666666671</v>
      </c>
      <c r="J6" s="3"/>
      <c r="K6" s="3"/>
      <c r="L6" s="3"/>
      <c r="M6" s="3"/>
      <c r="N6" s="3"/>
      <c r="O6" s="3"/>
    </row>
    <row r="7" spans="1:15" ht="16.5" customHeight="1" x14ac:dyDescent="0.25">
      <c r="A7" s="10">
        <v>3</v>
      </c>
      <c r="B7" s="11" t="s">
        <v>11</v>
      </c>
      <c r="C7" s="11">
        <v>160</v>
      </c>
      <c r="D7" s="11" t="s">
        <v>10</v>
      </c>
      <c r="E7" s="10">
        <v>129</v>
      </c>
      <c r="F7" s="10">
        <v>93</v>
      </c>
      <c r="G7" s="10">
        <v>35</v>
      </c>
      <c r="H7" s="12">
        <f t="shared" si="0"/>
        <v>56.317266666666669</v>
      </c>
      <c r="I7" s="12">
        <f t="shared" si="1"/>
        <v>35.19829166666667</v>
      </c>
      <c r="J7" s="3"/>
      <c r="K7" s="3"/>
      <c r="L7" s="3"/>
      <c r="M7" s="3"/>
      <c r="N7" s="3"/>
      <c r="O7" s="3"/>
    </row>
    <row r="8" spans="1:15" ht="14.25" customHeight="1" x14ac:dyDescent="0.25">
      <c r="A8" s="10">
        <v>4</v>
      </c>
      <c r="B8" s="11" t="s">
        <v>12</v>
      </c>
      <c r="C8" s="11">
        <v>250</v>
      </c>
      <c r="D8" s="11" t="s">
        <v>10</v>
      </c>
      <c r="E8" s="10">
        <v>36</v>
      </c>
      <c r="F8" s="10">
        <v>23</v>
      </c>
      <c r="G8" s="10">
        <v>10</v>
      </c>
      <c r="H8" s="12">
        <f t="shared" si="0"/>
        <v>15.120200000000001</v>
      </c>
      <c r="I8" s="12">
        <f t="shared" si="1"/>
        <v>6.0480800000000006</v>
      </c>
      <c r="J8" s="3"/>
      <c r="K8" s="3"/>
      <c r="L8" s="3"/>
      <c r="M8" s="3"/>
      <c r="N8" s="3"/>
      <c r="O8" s="3"/>
    </row>
    <row r="9" spans="1:15" x14ac:dyDescent="0.25">
      <c r="A9" s="10">
        <v>5</v>
      </c>
      <c r="B9" s="11" t="s">
        <v>13</v>
      </c>
      <c r="C9" s="11">
        <v>400</v>
      </c>
      <c r="D9" s="11" t="s">
        <v>78</v>
      </c>
      <c r="E9" s="14"/>
      <c r="F9" s="14"/>
      <c r="G9" s="14"/>
      <c r="H9" s="15"/>
      <c r="I9" s="15"/>
      <c r="J9" s="3"/>
      <c r="K9" s="3"/>
      <c r="L9" s="3"/>
      <c r="M9" s="3"/>
      <c r="N9" s="3"/>
      <c r="O9" s="3"/>
    </row>
    <row r="10" spans="1:15" x14ac:dyDescent="0.25">
      <c r="A10" s="10">
        <v>6</v>
      </c>
      <c r="B10" s="11" t="s">
        <v>14</v>
      </c>
      <c r="C10" s="11">
        <v>160</v>
      </c>
      <c r="D10" s="11" t="s">
        <v>35</v>
      </c>
      <c r="E10" s="10">
        <v>0.2</v>
      </c>
      <c r="F10" s="10">
        <v>0.1</v>
      </c>
      <c r="G10" s="10">
        <v>0.1</v>
      </c>
      <c r="H10" s="12">
        <f t="shared" ref="H10" si="2">(E10+F10+G10)/3*0.38*1.73</f>
        <v>8.7653333333333333E-2</v>
      </c>
      <c r="I10" s="12">
        <f t="shared" ref="I10" si="3">(H10/C10)*100</f>
        <v>5.4783333333333337E-2</v>
      </c>
      <c r="J10" s="3"/>
      <c r="K10" s="3"/>
      <c r="L10" s="3"/>
      <c r="M10" s="3"/>
      <c r="N10" s="3"/>
      <c r="O10" s="3"/>
    </row>
    <row r="11" spans="1:15" x14ac:dyDescent="0.25">
      <c r="A11" s="10">
        <v>7</v>
      </c>
      <c r="B11" s="11" t="s">
        <v>15</v>
      </c>
      <c r="C11" s="11">
        <v>160</v>
      </c>
      <c r="D11" s="11" t="s">
        <v>10</v>
      </c>
      <c r="E11" s="10">
        <v>117</v>
      </c>
      <c r="F11" s="10">
        <v>120</v>
      </c>
      <c r="G11" s="10">
        <v>115</v>
      </c>
      <c r="H11" s="12">
        <f t="shared" si="0"/>
        <v>77.134933333333336</v>
      </c>
      <c r="I11" s="12">
        <f t="shared" si="1"/>
        <v>48.20933333333334</v>
      </c>
      <c r="J11" s="3"/>
      <c r="K11" s="3"/>
      <c r="L11" s="3"/>
      <c r="M11" s="3"/>
      <c r="N11" s="3"/>
      <c r="O11" s="3"/>
    </row>
    <row r="12" spans="1:15" x14ac:dyDescent="0.25">
      <c r="A12" s="10">
        <v>8</v>
      </c>
      <c r="B12" s="11" t="s">
        <v>76</v>
      </c>
      <c r="C12" s="11">
        <v>160</v>
      </c>
      <c r="D12" s="11" t="s">
        <v>10</v>
      </c>
      <c r="E12" s="10">
        <v>121</v>
      </c>
      <c r="F12" s="10">
        <v>130</v>
      </c>
      <c r="G12" s="10">
        <v>128</v>
      </c>
      <c r="H12" s="12">
        <f t="shared" si="0"/>
        <v>83.051533333333339</v>
      </c>
      <c r="I12" s="12">
        <f t="shared" si="1"/>
        <v>51.90720833333333</v>
      </c>
      <c r="J12" s="3"/>
      <c r="K12" s="3"/>
      <c r="L12" s="3"/>
      <c r="M12" s="3"/>
      <c r="N12" s="3"/>
      <c r="O12" s="3"/>
    </row>
    <row r="13" spans="1:15" x14ac:dyDescent="0.25">
      <c r="A13" s="10">
        <v>9</v>
      </c>
      <c r="B13" s="11" t="s">
        <v>16</v>
      </c>
      <c r="C13" s="11">
        <v>250</v>
      </c>
      <c r="D13" s="11" t="s">
        <v>37</v>
      </c>
      <c r="E13" s="10">
        <v>2</v>
      </c>
      <c r="F13" s="10">
        <v>3</v>
      </c>
      <c r="G13" s="10">
        <v>1</v>
      </c>
      <c r="H13" s="12">
        <f t="shared" si="0"/>
        <v>1.3148</v>
      </c>
      <c r="I13" s="12">
        <f t="shared" si="1"/>
        <v>0.52591999999999994</v>
      </c>
      <c r="J13" s="3"/>
      <c r="K13" s="3"/>
      <c r="L13" s="3"/>
      <c r="M13" s="3"/>
      <c r="N13" s="3"/>
      <c r="O13" s="3"/>
    </row>
    <row r="14" spans="1:15" x14ac:dyDescent="0.25">
      <c r="A14" s="10">
        <v>10</v>
      </c>
      <c r="B14" s="11" t="s">
        <v>17</v>
      </c>
      <c r="C14" s="11">
        <v>25</v>
      </c>
      <c r="D14" s="11" t="s">
        <v>38</v>
      </c>
      <c r="E14" s="10">
        <v>5</v>
      </c>
      <c r="F14" s="10">
        <v>5</v>
      </c>
      <c r="G14" s="10">
        <v>5</v>
      </c>
      <c r="H14" s="12">
        <f t="shared" si="0"/>
        <v>3.2869999999999999</v>
      </c>
      <c r="I14" s="12">
        <f t="shared" si="1"/>
        <v>13.147999999999998</v>
      </c>
      <c r="J14" s="3"/>
      <c r="K14" s="3"/>
      <c r="L14" s="3"/>
      <c r="M14" s="3"/>
      <c r="N14" s="3"/>
      <c r="O14" s="3"/>
    </row>
    <row r="15" spans="1:15" x14ac:dyDescent="0.25">
      <c r="A15" s="10">
        <v>11</v>
      </c>
      <c r="B15" s="11" t="s">
        <v>18</v>
      </c>
      <c r="C15" s="11">
        <v>160</v>
      </c>
      <c r="D15" s="11" t="s">
        <v>39</v>
      </c>
      <c r="E15" s="10">
        <v>164</v>
      </c>
      <c r="F15" s="10">
        <v>155</v>
      </c>
      <c r="G15" s="10">
        <v>152</v>
      </c>
      <c r="H15" s="12">
        <f t="shared" si="0"/>
        <v>103.21180000000001</v>
      </c>
      <c r="I15" s="12">
        <f t="shared" si="1"/>
        <v>64.50737500000001</v>
      </c>
      <c r="J15" s="3"/>
      <c r="K15" s="3"/>
      <c r="L15" s="3"/>
      <c r="M15" s="3"/>
      <c r="N15" s="3"/>
      <c r="O15" s="3"/>
    </row>
    <row r="16" spans="1:15" x14ac:dyDescent="0.25">
      <c r="A16" s="10">
        <v>12</v>
      </c>
      <c r="B16" s="11" t="s">
        <v>72</v>
      </c>
      <c r="C16" s="11">
        <v>400</v>
      </c>
      <c r="D16" s="11" t="s">
        <v>40</v>
      </c>
      <c r="E16" s="10">
        <v>174</v>
      </c>
      <c r="F16" s="10">
        <v>182</v>
      </c>
      <c r="G16" s="10">
        <v>169</v>
      </c>
      <c r="H16" s="12">
        <f t="shared" si="0"/>
        <v>115.045</v>
      </c>
      <c r="I16" s="12">
        <f t="shared" si="1"/>
        <v>28.76125</v>
      </c>
      <c r="J16" s="3"/>
      <c r="K16" s="3"/>
      <c r="L16" s="3"/>
      <c r="M16" s="3"/>
      <c r="N16" s="3"/>
      <c r="O16" s="3"/>
    </row>
    <row r="17" spans="1:15" x14ac:dyDescent="0.25">
      <c r="A17" s="10">
        <v>13</v>
      </c>
      <c r="B17" s="11" t="s">
        <v>70</v>
      </c>
      <c r="C17" s="11">
        <v>400</v>
      </c>
      <c r="D17" s="11" t="s">
        <v>53</v>
      </c>
      <c r="E17" s="10">
        <v>150</v>
      </c>
      <c r="F17" s="10">
        <v>189</v>
      </c>
      <c r="G17" s="10">
        <v>159</v>
      </c>
      <c r="H17" s="12">
        <f t="shared" si="0"/>
        <v>109.1284</v>
      </c>
      <c r="I17" s="12">
        <f t="shared" si="1"/>
        <v>27.2821</v>
      </c>
      <c r="J17" s="3"/>
      <c r="K17" s="3"/>
      <c r="L17" s="3"/>
      <c r="M17" s="3"/>
      <c r="N17" s="3"/>
      <c r="O17" s="3"/>
    </row>
    <row r="18" spans="1:15" x14ac:dyDescent="0.25">
      <c r="A18" s="10">
        <v>14</v>
      </c>
      <c r="B18" s="11" t="s">
        <v>62</v>
      </c>
      <c r="C18" s="11">
        <v>400</v>
      </c>
      <c r="D18" s="11" t="s">
        <v>10</v>
      </c>
      <c r="E18" s="10">
        <v>310</v>
      </c>
      <c r="F18" s="10">
        <v>309</v>
      </c>
      <c r="G18" s="10">
        <v>301</v>
      </c>
      <c r="H18" s="12">
        <f t="shared" si="0"/>
        <v>201.60266666666669</v>
      </c>
      <c r="I18" s="12">
        <f t="shared" si="1"/>
        <v>50.400666666666673</v>
      </c>
      <c r="J18" s="3"/>
      <c r="K18" s="3"/>
      <c r="L18" s="3"/>
      <c r="M18" s="3"/>
      <c r="N18" s="3"/>
      <c r="O18" s="3"/>
    </row>
    <row r="19" spans="1:15" x14ac:dyDescent="0.25">
      <c r="A19" s="10">
        <v>15</v>
      </c>
      <c r="B19" s="11" t="s">
        <v>25</v>
      </c>
      <c r="C19" s="11">
        <v>630</v>
      </c>
      <c r="D19" s="11" t="s">
        <v>49</v>
      </c>
      <c r="E19" s="10">
        <v>206</v>
      </c>
      <c r="F19" s="10">
        <v>275</v>
      </c>
      <c r="G19" s="10">
        <v>206</v>
      </c>
      <c r="H19" s="12">
        <f t="shared" si="0"/>
        <v>150.5446</v>
      </c>
      <c r="I19" s="12">
        <f t="shared" si="1"/>
        <v>23.895968253968256</v>
      </c>
      <c r="J19" s="3"/>
      <c r="K19" s="3"/>
      <c r="L19" s="3"/>
      <c r="M19" s="3"/>
      <c r="N19" s="3"/>
      <c r="O19" s="3"/>
    </row>
    <row r="20" spans="1:15" x14ac:dyDescent="0.25">
      <c r="A20" s="10">
        <v>16</v>
      </c>
      <c r="B20" s="11" t="s">
        <v>19</v>
      </c>
      <c r="C20" s="11">
        <v>250</v>
      </c>
      <c r="D20" s="11" t="s">
        <v>10</v>
      </c>
      <c r="E20" s="10">
        <v>133</v>
      </c>
      <c r="F20" s="10">
        <v>166</v>
      </c>
      <c r="G20" s="10">
        <v>185</v>
      </c>
      <c r="H20" s="12">
        <f t="shared" ref="H20:H28" si="4">(E20+F20+G20)/3*0.38*1.73</f>
        <v>106.06053333333334</v>
      </c>
      <c r="I20" s="12">
        <f t="shared" ref="I20:I28" si="5">(H20/C20)*100</f>
        <v>42.424213333333341</v>
      </c>
      <c r="J20" s="3"/>
      <c r="K20" s="3"/>
      <c r="L20" s="3"/>
      <c r="M20" s="3"/>
      <c r="N20" s="3"/>
      <c r="O20" s="3"/>
    </row>
    <row r="21" spans="1:15" x14ac:dyDescent="0.25">
      <c r="A21" s="10">
        <v>17</v>
      </c>
      <c r="B21" s="11" t="s">
        <v>69</v>
      </c>
      <c r="C21" s="16">
        <v>250</v>
      </c>
      <c r="D21" s="11" t="s">
        <v>41</v>
      </c>
      <c r="E21" s="10">
        <v>137</v>
      </c>
      <c r="F21" s="10">
        <v>114</v>
      </c>
      <c r="G21" s="10">
        <v>128</v>
      </c>
      <c r="H21" s="12">
        <f t="shared" si="4"/>
        <v>83.051533333333339</v>
      </c>
      <c r="I21" s="12">
        <f t="shared" si="5"/>
        <v>33.22061333333334</v>
      </c>
      <c r="J21" s="3"/>
      <c r="K21" s="3"/>
      <c r="L21" s="3"/>
      <c r="M21" s="3"/>
      <c r="N21" s="3"/>
      <c r="O21" s="3"/>
    </row>
    <row r="22" spans="1:15" x14ac:dyDescent="0.25">
      <c r="A22" s="10">
        <v>18</v>
      </c>
      <c r="B22" s="11" t="s">
        <v>20</v>
      </c>
      <c r="C22" s="11">
        <v>160</v>
      </c>
      <c r="D22" s="11" t="s">
        <v>42</v>
      </c>
      <c r="E22" s="10">
        <v>124</v>
      </c>
      <c r="F22" s="10">
        <v>130</v>
      </c>
      <c r="G22" s="10">
        <v>123</v>
      </c>
      <c r="H22" s="12">
        <f t="shared" si="4"/>
        <v>82.613266666666675</v>
      </c>
      <c r="I22" s="12">
        <f t="shared" si="5"/>
        <v>51.633291666666672</v>
      </c>
      <c r="J22" s="3"/>
      <c r="K22" s="3"/>
      <c r="L22" s="3"/>
      <c r="M22" s="3"/>
      <c r="N22" s="3"/>
      <c r="O22" s="3"/>
    </row>
    <row r="23" spans="1:15" x14ac:dyDescent="0.25">
      <c r="A23" s="10">
        <v>19</v>
      </c>
      <c r="B23" s="11" t="s">
        <v>64</v>
      </c>
      <c r="C23" s="11">
        <v>160</v>
      </c>
      <c r="D23" s="11" t="s">
        <v>80</v>
      </c>
      <c r="E23" s="10">
        <v>39</v>
      </c>
      <c r="F23" s="10">
        <v>48</v>
      </c>
      <c r="G23" s="10">
        <v>47</v>
      </c>
      <c r="H23" s="12">
        <f t="shared" si="4"/>
        <v>29.363866666666667</v>
      </c>
      <c r="I23" s="12">
        <f t="shared" si="5"/>
        <v>18.352416666666667</v>
      </c>
      <c r="J23" s="3"/>
      <c r="K23" s="3"/>
      <c r="L23" s="3"/>
      <c r="M23" s="3"/>
      <c r="N23" s="3"/>
      <c r="O23" s="3"/>
    </row>
    <row r="24" spans="1:15" x14ac:dyDescent="0.25">
      <c r="A24" s="10">
        <v>20</v>
      </c>
      <c r="B24" s="11" t="s">
        <v>73</v>
      </c>
      <c r="C24" s="16">
        <v>250</v>
      </c>
      <c r="D24" s="11" t="s">
        <v>43</v>
      </c>
      <c r="E24" s="10">
        <v>33</v>
      </c>
      <c r="F24" s="10">
        <v>38</v>
      </c>
      <c r="G24" s="10">
        <v>32</v>
      </c>
      <c r="H24" s="12">
        <f t="shared" si="4"/>
        <v>22.570733333333333</v>
      </c>
      <c r="I24" s="12">
        <f t="shared" si="5"/>
        <v>9.0282933333333322</v>
      </c>
      <c r="J24" s="3"/>
      <c r="K24" s="3"/>
      <c r="L24" s="3"/>
      <c r="M24" s="3"/>
      <c r="N24" s="3"/>
      <c r="O24" s="3"/>
    </row>
    <row r="25" spans="1:15" x14ac:dyDescent="0.25">
      <c r="A25" s="10">
        <v>21</v>
      </c>
      <c r="B25" s="11" t="s">
        <v>21</v>
      </c>
      <c r="C25" s="11">
        <v>160</v>
      </c>
      <c r="D25" s="11" t="s">
        <v>44</v>
      </c>
      <c r="E25" s="10">
        <v>142</v>
      </c>
      <c r="F25" s="10">
        <v>125</v>
      </c>
      <c r="G25" s="10">
        <v>121</v>
      </c>
      <c r="H25" s="12">
        <f t="shared" si="4"/>
        <v>85.02373333333334</v>
      </c>
      <c r="I25" s="12">
        <f t="shared" si="5"/>
        <v>53.139833333333343</v>
      </c>
      <c r="J25" s="3"/>
      <c r="K25" s="3"/>
      <c r="L25" s="3"/>
      <c r="M25" s="3"/>
      <c r="N25" s="3"/>
      <c r="O25" s="3"/>
    </row>
    <row r="26" spans="1:15" x14ac:dyDescent="0.25">
      <c r="A26" s="10">
        <v>22</v>
      </c>
      <c r="B26" s="11" t="s">
        <v>22</v>
      </c>
      <c r="C26" s="11">
        <v>250</v>
      </c>
      <c r="D26" s="11" t="s">
        <v>45</v>
      </c>
      <c r="E26" s="10">
        <v>125</v>
      </c>
      <c r="F26" s="10">
        <v>132</v>
      </c>
      <c r="G26" s="10">
        <v>148</v>
      </c>
      <c r="H26" s="12">
        <f t="shared" si="4"/>
        <v>88.748999999999995</v>
      </c>
      <c r="I26" s="12">
        <f t="shared" si="5"/>
        <v>35.499600000000001</v>
      </c>
      <c r="J26" s="3"/>
      <c r="K26" s="3"/>
      <c r="L26" s="3"/>
      <c r="M26" s="3"/>
      <c r="N26" s="3"/>
      <c r="O26" s="3"/>
    </row>
    <row r="27" spans="1:15" x14ac:dyDescent="0.25">
      <c r="A27" s="10">
        <v>23</v>
      </c>
      <c r="B27" s="11" t="s">
        <v>23</v>
      </c>
      <c r="C27" s="11">
        <v>250</v>
      </c>
      <c r="D27" s="11" t="s">
        <v>46</v>
      </c>
      <c r="E27" s="10">
        <v>132</v>
      </c>
      <c r="F27" s="10">
        <v>183</v>
      </c>
      <c r="G27" s="10">
        <v>212</v>
      </c>
      <c r="H27" s="12">
        <f t="shared" si="4"/>
        <v>115.48326666666667</v>
      </c>
      <c r="I27" s="12">
        <f t="shared" si="5"/>
        <v>46.193306666666665</v>
      </c>
      <c r="J27" s="3"/>
      <c r="K27" s="3"/>
      <c r="L27" s="3"/>
      <c r="M27" s="3"/>
      <c r="N27" s="3"/>
      <c r="O27" s="3"/>
    </row>
    <row r="28" spans="1:15" x14ac:dyDescent="0.25">
      <c r="A28" s="10">
        <v>24</v>
      </c>
      <c r="B28" s="11" t="s">
        <v>24</v>
      </c>
      <c r="C28" s="11">
        <v>160</v>
      </c>
      <c r="D28" s="11" t="s">
        <v>59</v>
      </c>
      <c r="E28" s="10">
        <v>159</v>
      </c>
      <c r="F28" s="10">
        <v>160</v>
      </c>
      <c r="G28" s="10">
        <v>144</v>
      </c>
      <c r="H28" s="12">
        <f t="shared" si="4"/>
        <v>101.45873333333334</v>
      </c>
      <c r="I28" s="12">
        <f t="shared" si="5"/>
        <v>63.411708333333337</v>
      </c>
      <c r="J28" s="3"/>
      <c r="K28" s="3"/>
      <c r="L28" s="3"/>
      <c r="M28" s="3"/>
      <c r="N28" s="3"/>
      <c r="O28" s="3"/>
    </row>
    <row r="29" spans="1:15" x14ac:dyDescent="0.25">
      <c r="A29" s="10">
        <v>25</v>
      </c>
      <c r="B29" s="11" t="s">
        <v>26</v>
      </c>
      <c r="C29" s="11">
        <v>63</v>
      </c>
      <c r="D29" s="11" t="s">
        <v>79</v>
      </c>
      <c r="E29" s="14"/>
      <c r="F29" s="14"/>
      <c r="G29" s="14"/>
      <c r="H29" s="15"/>
      <c r="I29" s="15"/>
      <c r="J29" s="3"/>
      <c r="K29" s="3"/>
      <c r="L29" s="3"/>
      <c r="M29" s="3"/>
      <c r="N29" s="3"/>
      <c r="O29" s="3"/>
    </row>
    <row r="30" spans="1:15" x14ac:dyDescent="0.25">
      <c r="A30" s="10">
        <v>26</v>
      </c>
      <c r="B30" s="11" t="s">
        <v>27</v>
      </c>
      <c r="C30" s="11">
        <v>630</v>
      </c>
      <c r="D30" s="11" t="s">
        <v>48</v>
      </c>
      <c r="E30" s="10">
        <v>231</v>
      </c>
      <c r="F30" s="10">
        <v>207</v>
      </c>
      <c r="G30" s="10">
        <v>246</v>
      </c>
      <c r="H30" s="12">
        <f t="shared" ref="H30" si="6">(E30+F30+G30)/3*0.38*1.73</f>
        <v>149.88720000000001</v>
      </c>
      <c r="I30" s="12">
        <f t="shared" ref="I30" si="7">(H30/C30)*100</f>
        <v>23.791619047619047</v>
      </c>
      <c r="J30" s="3"/>
      <c r="K30" s="3"/>
      <c r="L30" s="3"/>
      <c r="M30" s="3"/>
      <c r="N30" s="3"/>
      <c r="O30" s="3"/>
    </row>
    <row r="31" spans="1:15" x14ac:dyDescent="0.25">
      <c r="A31" s="10">
        <v>27</v>
      </c>
      <c r="B31" s="11" t="s">
        <v>74</v>
      </c>
      <c r="C31" s="16">
        <v>400</v>
      </c>
      <c r="D31" s="11" t="s">
        <v>47</v>
      </c>
      <c r="E31" s="10">
        <v>169</v>
      </c>
      <c r="F31" s="10">
        <v>150</v>
      </c>
      <c r="G31" s="10">
        <v>154</v>
      </c>
      <c r="H31" s="12">
        <f t="shared" ref="H31:H35" si="8">(E31+F31+G31)/3*0.38*1.73</f>
        <v>103.65006666666666</v>
      </c>
      <c r="I31" s="12">
        <f t="shared" ref="I31:I33" si="9">(H31/C31)*100</f>
        <v>25.912516666666662</v>
      </c>
      <c r="J31" s="3"/>
      <c r="K31" s="3"/>
      <c r="L31" s="3"/>
      <c r="M31" s="3"/>
      <c r="N31" s="3"/>
      <c r="O31" s="3"/>
    </row>
    <row r="32" spans="1:15" x14ac:dyDescent="0.25">
      <c r="A32" s="10">
        <v>28</v>
      </c>
      <c r="B32" s="11" t="s">
        <v>60</v>
      </c>
      <c r="C32" s="11">
        <v>250</v>
      </c>
      <c r="D32" s="11" t="s">
        <v>10</v>
      </c>
      <c r="E32" s="10">
        <v>104</v>
      </c>
      <c r="F32" s="10">
        <v>173</v>
      </c>
      <c r="G32" s="10">
        <v>106</v>
      </c>
      <c r="H32" s="12">
        <f t="shared" si="8"/>
        <v>83.928066666666666</v>
      </c>
      <c r="I32" s="12">
        <f t="shared" si="9"/>
        <v>33.571226666666668</v>
      </c>
      <c r="J32" s="3"/>
      <c r="K32" s="3"/>
      <c r="L32" s="3"/>
      <c r="M32" s="3"/>
      <c r="N32" s="3"/>
      <c r="O32" s="3"/>
    </row>
    <row r="33" spans="1:15" x14ac:dyDescent="0.25">
      <c r="A33" s="10">
        <v>29</v>
      </c>
      <c r="B33" s="11" t="s">
        <v>61</v>
      </c>
      <c r="C33" s="11">
        <v>160</v>
      </c>
      <c r="D33" s="11" t="s">
        <v>10</v>
      </c>
      <c r="E33" s="10">
        <v>123</v>
      </c>
      <c r="F33" s="10">
        <v>129</v>
      </c>
      <c r="G33" s="10">
        <v>130</v>
      </c>
      <c r="H33" s="12">
        <f t="shared" si="8"/>
        <v>83.70893333333332</v>
      </c>
      <c r="I33" s="12">
        <f t="shared" si="9"/>
        <v>52.31808333333332</v>
      </c>
      <c r="J33" s="3"/>
      <c r="K33" s="3"/>
      <c r="L33" s="3"/>
      <c r="M33" s="3"/>
      <c r="N33" s="3"/>
      <c r="O33" s="3"/>
    </row>
    <row r="34" spans="1:15" x14ac:dyDescent="0.25">
      <c r="A34" s="10">
        <v>30</v>
      </c>
      <c r="B34" s="11" t="s">
        <v>65</v>
      </c>
      <c r="C34" s="11">
        <v>25</v>
      </c>
      <c r="D34" s="11" t="s">
        <v>66</v>
      </c>
      <c r="E34" s="10">
        <v>5</v>
      </c>
      <c r="F34" s="10">
        <v>5</v>
      </c>
      <c r="G34" s="10">
        <v>5</v>
      </c>
      <c r="H34" s="12">
        <f t="shared" si="8"/>
        <v>3.2869999999999999</v>
      </c>
      <c r="I34" s="12">
        <f>(H34/C34)*100</f>
        <v>13.147999999999998</v>
      </c>
      <c r="J34" s="3"/>
      <c r="K34" s="3"/>
      <c r="L34" s="3"/>
      <c r="M34" s="3"/>
      <c r="N34" s="3"/>
      <c r="O34" s="3"/>
    </row>
    <row r="35" spans="1:15" x14ac:dyDescent="0.25">
      <c r="A35" s="10">
        <v>31</v>
      </c>
      <c r="B35" s="11" t="s">
        <v>67</v>
      </c>
      <c r="C35" s="16">
        <v>250</v>
      </c>
      <c r="D35" s="11" t="s">
        <v>68</v>
      </c>
      <c r="E35" s="10">
        <v>0</v>
      </c>
      <c r="F35" s="10">
        <v>0</v>
      </c>
      <c r="G35" s="10">
        <v>0.5</v>
      </c>
      <c r="H35" s="12">
        <f t="shared" si="8"/>
        <v>0.10956666666666665</v>
      </c>
      <c r="I35" s="12">
        <f t="shared" ref="I35" si="10">(H35/C35)*100</f>
        <v>4.382666666666666E-2</v>
      </c>
      <c r="J35" s="3"/>
      <c r="K35" s="3"/>
      <c r="L35" s="3"/>
      <c r="M35" s="3"/>
      <c r="N35" s="3"/>
      <c r="O35" s="3"/>
    </row>
    <row r="36" spans="1:15" x14ac:dyDescent="0.25">
      <c r="A36" s="10">
        <v>32</v>
      </c>
      <c r="B36" s="11" t="s">
        <v>28</v>
      </c>
      <c r="C36" s="11">
        <v>250</v>
      </c>
      <c r="D36" s="11" t="s">
        <v>55</v>
      </c>
      <c r="E36" s="10">
        <v>35</v>
      </c>
      <c r="F36" s="10">
        <v>45</v>
      </c>
      <c r="G36" s="10">
        <v>51</v>
      </c>
      <c r="H36" s="12">
        <f t="shared" ref="H36:H39" si="11">(E36+F36+G36)/3*0.38*1.73</f>
        <v>28.706466666666667</v>
      </c>
      <c r="I36" s="12">
        <f t="shared" ref="I36:I39" si="12">(H36/C36)*100</f>
        <v>11.482586666666666</v>
      </c>
      <c r="J36" s="17"/>
      <c r="K36" s="3"/>
      <c r="L36" s="3"/>
      <c r="M36" s="3"/>
      <c r="N36" s="3"/>
      <c r="O36" s="3"/>
    </row>
    <row r="37" spans="1:15" x14ac:dyDescent="0.25">
      <c r="A37" s="10">
        <v>33</v>
      </c>
      <c r="B37" s="11" t="s">
        <v>29</v>
      </c>
      <c r="C37" s="11">
        <v>250</v>
      </c>
      <c r="D37" s="11" t="s">
        <v>56</v>
      </c>
      <c r="E37" s="10">
        <v>29</v>
      </c>
      <c r="F37" s="10">
        <v>29</v>
      </c>
      <c r="G37" s="10">
        <v>41</v>
      </c>
      <c r="H37" s="12">
        <f t="shared" si="11"/>
        <v>21.694200000000002</v>
      </c>
      <c r="I37" s="12">
        <f t="shared" si="12"/>
        <v>8.6776800000000023</v>
      </c>
      <c r="J37" s="3"/>
      <c r="K37" s="3"/>
      <c r="L37" s="3"/>
      <c r="M37" s="3"/>
      <c r="N37" s="3"/>
      <c r="O37" s="3"/>
    </row>
    <row r="38" spans="1:15" x14ac:dyDescent="0.25">
      <c r="A38" s="10">
        <v>34</v>
      </c>
      <c r="B38" s="11" t="s">
        <v>30</v>
      </c>
      <c r="C38" s="16">
        <v>250</v>
      </c>
      <c r="D38" s="11" t="s">
        <v>57</v>
      </c>
      <c r="E38" s="10">
        <v>41</v>
      </c>
      <c r="F38" s="10">
        <v>49</v>
      </c>
      <c r="G38" s="10">
        <v>67</v>
      </c>
      <c r="H38" s="12">
        <f t="shared" si="11"/>
        <v>34.403933333333335</v>
      </c>
      <c r="I38" s="12">
        <f t="shared" si="12"/>
        <v>13.761573333333335</v>
      </c>
      <c r="J38" s="3"/>
      <c r="K38" s="3"/>
      <c r="L38" s="3"/>
      <c r="M38" s="3"/>
      <c r="N38" s="3"/>
      <c r="O38" s="3"/>
    </row>
    <row r="39" spans="1:15" x14ac:dyDescent="0.25">
      <c r="A39" s="10">
        <v>35</v>
      </c>
      <c r="B39" s="11" t="s">
        <v>31</v>
      </c>
      <c r="C39" s="16">
        <v>160</v>
      </c>
      <c r="D39" s="11" t="s">
        <v>58</v>
      </c>
      <c r="E39" s="10">
        <v>28</v>
      </c>
      <c r="F39" s="10">
        <v>26</v>
      </c>
      <c r="G39" s="10">
        <v>26</v>
      </c>
      <c r="H39" s="12">
        <f t="shared" si="11"/>
        <v>17.530666666666669</v>
      </c>
      <c r="I39" s="12">
        <f t="shared" si="12"/>
        <v>10.956666666666667</v>
      </c>
      <c r="J39" s="3"/>
      <c r="K39" s="3"/>
      <c r="L39" s="3"/>
      <c r="M39" s="3"/>
      <c r="N39" s="3"/>
      <c r="O39" s="3"/>
    </row>
    <row r="40" spans="1:15" x14ac:dyDescent="0.25">
      <c r="A40" s="10">
        <v>37</v>
      </c>
      <c r="B40" s="11" t="s">
        <v>32</v>
      </c>
      <c r="C40" s="11">
        <v>160</v>
      </c>
      <c r="D40" s="11" t="s">
        <v>54</v>
      </c>
      <c r="E40" s="10">
        <v>28</v>
      </c>
      <c r="F40" s="10">
        <v>27</v>
      </c>
      <c r="G40" s="10">
        <v>23</v>
      </c>
      <c r="H40" s="12">
        <f t="shared" ref="H40:H42" si="13">(E40+F40+G40)/3*0.38*1.73</f>
        <v>17.092400000000001</v>
      </c>
      <c r="I40" s="12">
        <f t="shared" ref="I40:I42" si="14">(H40/C40)*100</f>
        <v>10.68275</v>
      </c>
      <c r="J40" s="3"/>
      <c r="K40" s="3"/>
      <c r="L40" s="3"/>
      <c r="M40" s="3"/>
      <c r="N40" s="3"/>
      <c r="O40" s="3"/>
    </row>
    <row r="41" spans="1:15" x14ac:dyDescent="0.25">
      <c r="A41" s="10">
        <v>38</v>
      </c>
      <c r="B41" s="11" t="s">
        <v>33</v>
      </c>
      <c r="C41" s="11">
        <v>630</v>
      </c>
      <c r="D41" s="11" t="s">
        <v>50</v>
      </c>
      <c r="E41" s="10">
        <v>99</v>
      </c>
      <c r="F41" s="10">
        <v>110</v>
      </c>
      <c r="G41" s="10">
        <v>91</v>
      </c>
      <c r="H41" s="12">
        <f t="shared" si="13"/>
        <v>65.739999999999995</v>
      </c>
      <c r="I41" s="12">
        <f t="shared" si="14"/>
        <v>10.434920634920635</v>
      </c>
      <c r="J41" s="3"/>
      <c r="K41" s="3"/>
      <c r="L41" s="3"/>
      <c r="M41" s="3"/>
      <c r="N41" s="3"/>
      <c r="O41" s="3"/>
    </row>
    <row r="42" spans="1:15" x14ac:dyDescent="0.25">
      <c r="A42" s="10">
        <v>39</v>
      </c>
      <c r="B42" s="11" t="s">
        <v>34</v>
      </c>
      <c r="C42" s="11">
        <v>630</v>
      </c>
      <c r="D42" s="11" t="s">
        <v>51</v>
      </c>
      <c r="E42" s="10">
        <v>232</v>
      </c>
      <c r="F42" s="10">
        <v>210</v>
      </c>
      <c r="G42" s="10">
        <v>245</v>
      </c>
      <c r="H42" s="12">
        <f t="shared" si="13"/>
        <v>150.5446</v>
      </c>
      <c r="I42" s="12">
        <f t="shared" si="14"/>
        <v>23.895968253968256</v>
      </c>
      <c r="J42" s="3"/>
      <c r="K42" s="3"/>
      <c r="L42" s="3"/>
      <c r="M42" s="3"/>
      <c r="N42" s="3"/>
      <c r="O42" s="3"/>
    </row>
  </sheetData>
  <mergeCells count="9">
    <mergeCell ref="A2:A4"/>
    <mergeCell ref="E2:I2"/>
    <mergeCell ref="A1:I1"/>
    <mergeCell ref="H3:H4"/>
    <mergeCell ref="I3:I4"/>
    <mergeCell ref="E3:G3"/>
    <mergeCell ref="B2:B4"/>
    <mergeCell ref="C2:C4"/>
    <mergeCell ref="D2:D4"/>
  </mergeCells>
  <pageMargins left="0.7" right="0.7" top="0.75" bottom="0.75" header="0.3" footer="0.3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2020-02-18T06:28:27Z</dcterms:modified>
</cp:coreProperties>
</file>